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epts\Communications\Digital Communications\Website\Website Content and Graphics\HCC Website Content\2021 2022 Content Updates\Expense Reports\"/>
    </mc:Choice>
  </mc:AlternateContent>
  <bookViews>
    <workbookView xWindow="0" yWindow="0" windowWidth="28800" windowHeight="11700" tabRatio="715"/>
  </bookViews>
  <sheets>
    <sheet name="Le, Tini (Le, Baotram)" sheetId="38" r:id="rId1"/>
  </sheets>
  <externalReferences>
    <externalReference r:id="rId2"/>
  </externalReferences>
  <definedNames>
    <definedName name="_xlnm._FilterDatabase" localSheetId="0" hidden="1">'Le, Tini (Le, Baotram)'!$A$11:$Q$12</definedName>
    <definedName name="Description" localSheetId="0">#REF!</definedName>
    <definedName name="Description">#REF!</definedName>
    <definedName name="expense">'[1]LHINS COA - Do Not Adjust'!$B$2:$B$32</definedName>
    <definedName name="List" localSheetId="0">#REF!</definedName>
    <definedName name="List">#REF!</definedName>
    <definedName name="_xlnm.Print_Area" localSheetId="0">'Le, Tini (Le, Baotram)'!$A$4:$Q$12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E13" i="38" l="1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12" i="38"/>
  <c r="N22" i="38"/>
  <c r="Q22" i="38" s="1"/>
  <c r="N23" i="38"/>
  <c r="Q23" i="38" s="1"/>
  <c r="N24" i="38"/>
  <c r="Q24" i="38" s="1"/>
  <c r="N25" i="38"/>
  <c r="Q25" i="38" s="1"/>
  <c r="N26" i="38"/>
  <c r="Q26" i="38" s="1"/>
  <c r="N27" i="38"/>
  <c r="Q27" i="38" s="1"/>
  <c r="N28" i="38"/>
  <c r="Q28" i="38" s="1"/>
  <c r="N29" i="38"/>
  <c r="Q29" i="38" s="1"/>
  <c r="N21" i="38"/>
  <c r="Q21" i="38" s="1"/>
  <c r="N20" i="38"/>
  <c r="Q20" i="38" s="1"/>
  <c r="N19" i="38"/>
  <c r="Q19" i="38" s="1"/>
  <c r="N18" i="38"/>
  <c r="Q18" i="38" s="1"/>
  <c r="N17" i="38"/>
  <c r="Q17" i="38" s="1"/>
  <c r="N16" i="38"/>
  <c r="Q16" i="38" s="1"/>
  <c r="N15" i="38"/>
  <c r="Q15" i="38" s="1"/>
  <c r="N14" i="38"/>
  <c r="Q14" i="38" s="1"/>
  <c r="N13" i="38"/>
  <c r="Q13" i="38" s="1"/>
  <c r="N12" i="38" l="1"/>
  <c r="Q12" i="38" s="1"/>
  <c r="B12" i="38" l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A12" i="38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</calcChain>
</file>

<file path=xl/sharedStrings.xml><?xml version="1.0" encoding="utf-8"?>
<sst xmlns="http://schemas.openxmlformats.org/spreadsheetml/2006/main" count="168" uniqueCount="44">
  <si>
    <t>Name:</t>
  </si>
  <si>
    <t>Title:</t>
  </si>
  <si>
    <t>Fiscal Year:</t>
  </si>
  <si>
    <t>Quarter:</t>
  </si>
  <si>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</si>
  <si>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</si>
  <si>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</si>
  <si>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</si>
  <si>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</si>
  <si>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</si>
  <si>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</si>
  <si>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</si>
  <si>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</si>
  <si>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</si>
  <si>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</si>
  <si>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</si>
  <si>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</si>
  <si>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</si>
  <si>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</si>
  <si>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</si>
  <si>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</si>
  <si>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</si>
  <si>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</si>
  <si>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</si>
  <si>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</si>
  <si>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</si>
  <si>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</si>
  <si>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</si>
  <si>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</si>
  <si>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</si>
  <si>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</si>
  <si>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</si>
  <si>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</si>
  <si>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</si>
  <si>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</si>
  <si>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</si>
  <si>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Tini Le</t>
  </si>
  <si>
    <t>VP, Home &amp; Community Care</t>
  </si>
  <si>
    <t>NIL</t>
  </si>
  <si>
    <t>HCCSS Central Expense Report</t>
  </si>
  <si>
    <t>250 Dundas St. West, Toronto, ON</t>
  </si>
  <si>
    <t>CLHIN-11 Allstate Parkway, Suite 500, Markham, ON</t>
  </si>
  <si>
    <t>CLHIN-1100 Gorham St. Unit 1, Newmarket, ON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</si>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</sst>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0" borderId="0"/>
    <xf numFmtId="0" fontId="12" fillId="0" borderId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9">
    <xf numFmtId="0" fontId="0" fillId="0" borderId="0" xfId="0"/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/>
    <xf numFmtId="0" fontId="11" fillId="0" borderId="0" xfId="0" applyFont="1" applyAlignment="1">
      <alignment horizontal="left"/>
    </xf>
    <xf numFmtId="0" fontId="15" fillId="0" borderId="0" xfId="0" applyFont="1"/>
    <xf numFmtId="0" fontId="15" fillId="0" borderId="0" xfId="1" applyFont="1"/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5" fontId="10" fillId="0" borderId="1" xfId="0" applyNumberFormat="1" applyFont="1" applyFill="1" applyBorder="1" applyAlignment="1">
      <alignment horizontal="center" vertical="center"/>
    </xf>
    <xf numFmtId="8" fontId="14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/>
    <xf numFmtId="43" fontId="11" fillId="0" borderId="0" xfId="42" applyFont="1" applyFill="1"/>
  </cellXfs>
  <cellStyles count="43">
    <cellStyle name="Comma" xfId="42" builtinId="3"/>
    <cellStyle name="Currency 2" xfId="3"/>
    <cellStyle name="Currency 3" xfId="16"/>
    <cellStyle name="Normal" xfId="0" builtinId="0"/>
    <cellStyle name="Normal 2" xfId="1"/>
    <cellStyle name="Normal 3" xfId="2"/>
    <cellStyle name="Normal 3 2" xfId="4"/>
    <cellStyle name="Normal 4" xfId="5"/>
    <cellStyle name="Normal 4 2" xfId="6"/>
    <cellStyle name="Normal 4 2 2" xfId="11"/>
    <cellStyle name="Normal 4 2 2 2" xfId="23"/>
    <cellStyle name="Normal 4 2 2 3" xfId="38"/>
    <cellStyle name="Normal 4 2 3" xfId="18"/>
    <cellStyle name="Normal 4 2 4" xfId="28"/>
    <cellStyle name="Normal 4 2 5" xfId="33"/>
    <cellStyle name="Normal 4 3" xfId="7"/>
    <cellStyle name="Normal 4 3 2" xfId="12"/>
    <cellStyle name="Normal 4 3 2 2" xfId="24"/>
    <cellStyle name="Normal 4 3 2 3" xfId="39"/>
    <cellStyle name="Normal 4 3 3" xfId="19"/>
    <cellStyle name="Normal 4 3 4" xfId="29"/>
    <cellStyle name="Normal 4 3 5" xfId="34"/>
    <cellStyle name="Normal 4 4" xfId="8"/>
    <cellStyle name="Normal 4 4 2" xfId="13"/>
    <cellStyle name="Normal 4 4 2 2" xfId="25"/>
    <cellStyle name="Normal 4 4 2 3" xfId="40"/>
    <cellStyle name="Normal 4 4 3" xfId="20"/>
    <cellStyle name="Normal 4 4 4" xfId="30"/>
    <cellStyle name="Normal 4 4 5" xfId="35"/>
    <cellStyle name="Normal 4 5" xfId="10"/>
    <cellStyle name="Normal 4 5 2" xfId="22"/>
    <cellStyle name="Normal 4 5 3" xfId="37"/>
    <cellStyle name="Normal 4 6" xfId="17"/>
    <cellStyle name="Normal 4 7" xfId="27"/>
    <cellStyle name="Normal 4 8" xfId="32"/>
    <cellStyle name="Normal 5" xfId="9"/>
    <cellStyle name="Normal 5 2" xfId="15"/>
    <cellStyle name="Normal 5 2 2" xfId="26"/>
    <cellStyle name="Normal 5 2 3" xfId="41"/>
    <cellStyle name="Normal 5 3" xfId="21"/>
    <cellStyle name="Normal 5 4" xfId="31"/>
    <cellStyle name="Normal 5 5" xfId="36"/>
    <cellStyle name="Normal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cottes\AppData\Local\Microsoft\Windows\Temporary%20Internet%20Files\Content.Outlook\AD71HPST\2012.13\K%20Baker%20-%20Expense%20Form%20-%20April%2020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osting Sheet"/>
      <sheetName val="New Exp Form"/>
      <sheetName val="LHINS COA - Do Not Adjust"/>
      <sheetName val="LHIN Co. Codes - Do Not Adj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Board Members Development</v>
          </cell>
        </row>
        <row r="3">
          <cell r="B3" t="str">
            <v>Board Members’ Per Diems</v>
          </cell>
        </row>
        <row r="4">
          <cell r="B4" t="str">
            <v>Courier and Freight</v>
          </cell>
        </row>
        <row r="5">
          <cell r="B5" t="str">
            <v>Mail</v>
          </cell>
        </row>
        <row r="6">
          <cell r="B6" t="str">
            <v xml:space="preserve">Meeting Expenses </v>
          </cell>
        </row>
        <row r="7">
          <cell r="B7" t="str">
            <v>Office Supplies</v>
          </cell>
        </row>
        <row r="8">
          <cell r="B8" t="str">
            <v>Printing Charges</v>
          </cell>
        </row>
        <row r="9">
          <cell r="B9" t="str">
            <v>Staff Development</v>
          </cell>
        </row>
        <row r="10">
          <cell r="B10" t="str">
            <v>Subscriptions &amp; Memberships - Board</v>
          </cell>
        </row>
        <row r="11">
          <cell r="B11" t="str">
            <v>Subscriptions &amp; Memberships - Staff</v>
          </cell>
        </row>
        <row r="12">
          <cell r="B12" t="str">
            <v>Supplies - Books and Publications</v>
          </cell>
        </row>
        <row r="13">
          <cell r="B13" t="str">
            <v>Travel - Board Members</v>
          </cell>
        </row>
        <row r="14">
          <cell r="B14" t="str">
            <v>Travel - Board Members - Accommodations</v>
          </cell>
        </row>
        <row r="15">
          <cell r="B15" t="str">
            <v>Travel - Board Members - Airplane</v>
          </cell>
        </row>
        <row r="16">
          <cell r="B16" t="str">
            <v>Travel - Board Members - Automobile (own)</v>
          </cell>
        </row>
        <row r="17">
          <cell r="B17" t="str">
            <v>Travel - Board Members - Meals</v>
          </cell>
        </row>
        <row r="18">
          <cell r="B18" t="str">
            <v>Travel - Board Members - Train</v>
          </cell>
        </row>
        <row r="19">
          <cell r="B19" t="str">
            <v>Travel - Board Members - Vehicle rental</v>
          </cell>
        </row>
        <row r="20">
          <cell r="B20" t="str">
            <v>Travel - Non Personnel</v>
          </cell>
        </row>
        <row r="21">
          <cell r="B21" t="str">
            <v>Travel - Non Personnel - Meals</v>
          </cell>
        </row>
        <row r="22">
          <cell r="B22" t="str">
            <v>Travel - Staff - Accommodations</v>
          </cell>
        </row>
        <row r="23">
          <cell r="B23" t="str">
            <v>Travel - Staff - Airplane</v>
          </cell>
        </row>
        <row r="24">
          <cell r="B24" t="str">
            <v>Travel - Staff - Automobile (own)</v>
          </cell>
        </row>
        <row r="25">
          <cell r="B25" t="str">
            <v>Travel - Staff - Meals</v>
          </cell>
        </row>
        <row r="26">
          <cell r="B26" t="str">
            <v>Travel - Staff - Train</v>
          </cell>
        </row>
        <row r="27">
          <cell r="B27" t="str">
            <v>Travel - Staff - Vehicle rental</v>
          </cell>
        </row>
        <row r="28">
          <cell r="B28" t="str">
            <v>Travel -Staff</v>
          </cell>
        </row>
        <row r="29">
          <cell r="B29" t="str">
            <v>Voice &amp; Data Services</v>
          </cell>
        </row>
        <row r="30">
          <cell r="B30" t="str">
            <v>Voice &amp; Data Services - Cellular Phone Usage</v>
          </cell>
        </row>
        <row r="31">
          <cell r="B31" t="str">
            <v>Voice &amp; Data Services - Data Links</v>
          </cell>
        </row>
        <row r="32">
          <cell r="B32" t="str">
            <v>Voice &amp; Data Services - Landline Phone Usage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1"/>
  <sheetViews>
    <sheetView tabSelected="1" zoomScaleNormal="100" workbookViewId="0">
      <selection activeCell="B5" sqref="B5"/>
    </sheetView>
  </sheetViews>
  <sheetFormatPr defaultColWidth="9.140625" defaultRowHeight="12.75" x14ac:dyDescent="0.2"/>
  <cols>
    <col min="1" max="1" width="14.42578125" style="1" customWidth="1"/>
    <col min="2" max="2" width="27" style="1" customWidth="1"/>
    <col min="3" max="3" width="8.85546875" style="1" bestFit="1" customWidth="1"/>
    <col min="4" max="4" width="11.85546875" style="1" customWidth="1"/>
    <col min="5" max="5" width="13.5703125" style="1" customWidth="1"/>
    <col min="6" max="6" width="30.5703125" style="1" customWidth="1"/>
    <col min="7" max="7" width="11.5703125" style="1" customWidth="1"/>
    <col min="8" max="8" width="11.7109375" style="1" customWidth="1"/>
    <col min="9" max="9" width="11.7109375" style="1" bestFit="1" customWidth="1"/>
    <col min="10" max="10" width="14.7109375" style="1" customWidth="1"/>
    <col min="11" max="11" width="16.85546875" style="1" customWidth="1"/>
    <col min="12" max="12" width="9.140625" style="1"/>
    <col min="13" max="13" width="13.7109375" style="1" customWidth="1"/>
    <col min="14" max="14" width="12.5703125" style="1" customWidth="1"/>
    <col min="15" max="15" width="12" style="1" customWidth="1"/>
    <col min="16" max="17" width="11.28515625" style="1" customWidth="1"/>
    <col min="18" max="16384" width="9.140625" style="1"/>
  </cols>
  <sheetData>
    <row r="3" spans="1:17" x14ac:dyDescent="0.2">
      <c r="A3" s="6" t="s">
        <v>39</v>
      </c>
      <c r="B3" s="10"/>
    </row>
    <row r="4" spans="1:17" x14ac:dyDescent="0.2">
      <c r="A4" s="10"/>
      <c r="B4" s="10"/>
    </row>
    <row r="5" spans="1:17" x14ac:dyDescent="0.2">
      <c r="A5" s="4" t="s">
        <v>2</v>
      </c>
      <c r="B5" s="5" t="s">
        <v>43</v>
      </c>
      <c r="C5" s="3"/>
      <c r="D5" s="3"/>
    </row>
    <row r="6" spans="1:17" x14ac:dyDescent="0.2">
      <c r="A6" s="4" t="s">
        <v>3</v>
      </c>
      <c r="B6" s="5">
        <v>2</v>
      </c>
      <c r="C6" s="7"/>
      <c r="D6" s="3"/>
    </row>
    <row r="7" spans="1:17" x14ac:dyDescent="0.2">
      <c r="A7" s="4" t="s">
        <v>0</v>
      </c>
      <c r="B7" s="4" t="s">
        <v>36</v>
      </c>
      <c r="C7" s="3"/>
      <c r="D7" s="3"/>
    </row>
    <row r="8" spans="1:17" x14ac:dyDescent="0.2">
      <c r="A8" s="4" t="s">
        <v>1</v>
      </c>
      <c r="B8" s="4" t="s">
        <v>37</v>
      </c>
      <c r="C8" s="3"/>
      <c r="D8" s="3"/>
    </row>
    <row r="10" spans="1:17" ht="25.5" x14ac:dyDescent="0.2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</row>
    <row r="11" spans="1:17" ht="25.5" x14ac:dyDescent="0.2">
      <c r="A11" s="2" t="s">
        <v>21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9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 t="s">
        <v>31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20</v>
      </c>
    </row>
    <row r="12" spans="1:17" s="10" customFormat="1" ht="29.1" customHeight="1" x14ac:dyDescent="0.2">
      <c r="A12" s="9" t="str">
        <f>B7</f>
        <v>Tini Le</v>
      </c>
      <c r="B12" s="11" t="str">
        <f>B8</f>
        <v>VP, Home &amp; Community Care</v>
      </c>
      <c r="C12" s="13"/>
      <c r="D12" s="14">
        <v>44714</v>
      </c>
      <c r="E12" s="14">
        <f>+D12</f>
        <v>44714</v>
      </c>
      <c r="F12" s="8" t="s">
        <v>40</v>
      </c>
      <c r="G12" s="12"/>
      <c r="H12" s="12"/>
      <c r="I12" s="9" t="s">
        <v>38</v>
      </c>
      <c r="J12" s="15">
        <v>35.200000000000003</v>
      </c>
      <c r="K12" s="9" t="s">
        <v>38</v>
      </c>
      <c r="L12" s="9" t="s">
        <v>38</v>
      </c>
      <c r="M12" s="9" t="s">
        <v>38</v>
      </c>
      <c r="N12" s="16">
        <f t="shared" ref="N12" si="0">SUM(I12:M12)</f>
        <v>35.200000000000003</v>
      </c>
      <c r="O12" s="9" t="s">
        <v>38</v>
      </c>
      <c r="P12" s="9" t="s">
        <v>38</v>
      </c>
      <c r="Q12" s="16">
        <f t="shared" ref="Q12" si="1">SUM(N12:P12)</f>
        <v>35.200000000000003</v>
      </c>
    </row>
    <row r="13" spans="1:17" s="10" customFormat="1" ht="29.1" customHeight="1" x14ac:dyDescent="0.2">
      <c r="A13" s="9" t="str">
        <f>+A12</f>
        <v>Tini Le</v>
      </c>
      <c r="B13" s="11" t="str">
        <f>+B12</f>
        <v>VP, Home &amp; Community Care</v>
      </c>
      <c r="C13" s="13"/>
      <c r="D13" s="14">
        <v>44718</v>
      </c>
      <c r="E13" s="14">
        <f t="shared" ref="E13:E29" si="2">+D13</f>
        <v>44718</v>
      </c>
      <c r="F13" s="8" t="s">
        <v>40</v>
      </c>
      <c r="G13" s="12"/>
      <c r="H13" s="12"/>
      <c r="I13" s="9" t="s">
        <v>38</v>
      </c>
      <c r="J13" s="15">
        <v>6.92</v>
      </c>
      <c r="K13" s="9" t="s">
        <v>38</v>
      </c>
      <c r="L13" s="9" t="s">
        <v>38</v>
      </c>
      <c r="M13" s="9" t="s">
        <v>38</v>
      </c>
      <c r="N13" s="16">
        <f t="shared" ref="N13:N21" si="3">SUM(I13:M13)</f>
        <v>6.92</v>
      </c>
      <c r="O13" s="9" t="s">
        <v>38</v>
      </c>
      <c r="P13" s="9" t="s">
        <v>38</v>
      </c>
      <c r="Q13" s="16">
        <f t="shared" ref="Q13:Q21" si="4">SUM(N13:P13)</f>
        <v>6.92</v>
      </c>
    </row>
    <row r="14" spans="1:17" s="10" customFormat="1" ht="29.1" customHeight="1" x14ac:dyDescent="0.2">
      <c r="A14" s="9" t="str">
        <f t="shared" ref="A14:A29" si="5">+A13</f>
        <v>Tini Le</v>
      </c>
      <c r="B14" s="11" t="str">
        <f t="shared" ref="B14:B29" si="6">+B13</f>
        <v>VP, Home &amp; Community Care</v>
      </c>
      <c r="C14" s="13"/>
      <c r="D14" s="14">
        <v>44720</v>
      </c>
      <c r="E14" s="14">
        <f t="shared" si="2"/>
        <v>44720</v>
      </c>
      <c r="F14" s="8" t="s">
        <v>40</v>
      </c>
      <c r="G14" s="12"/>
      <c r="H14" s="12"/>
      <c r="I14" s="9" t="s">
        <v>38</v>
      </c>
      <c r="J14" s="15">
        <v>35.200000000000003</v>
      </c>
      <c r="K14" s="9" t="s">
        <v>38</v>
      </c>
      <c r="L14" s="9" t="s">
        <v>38</v>
      </c>
      <c r="M14" s="9" t="s">
        <v>38</v>
      </c>
      <c r="N14" s="16">
        <f t="shared" si="3"/>
        <v>35.200000000000003</v>
      </c>
      <c r="O14" s="9" t="s">
        <v>38</v>
      </c>
      <c r="P14" s="9" t="s">
        <v>38</v>
      </c>
      <c r="Q14" s="16">
        <f t="shared" si="4"/>
        <v>35.200000000000003</v>
      </c>
    </row>
    <row r="15" spans="1:17" s="10" customFormat="1" ht="29.1" customHeight="1" x14ac:dyDescent="0.2">
      <c r="A15" s="9" t="str">
        <f t="shared" si="5"/>
        <v>Tini Le</v>
      </c>
      <c r="B15" s="11" t="str">
        <f t="shared" si="6"/>
        <v>VP, Home &amp; Community Care</v>
      </c>
      <c r="C15" s="13"/>
      <c r="D15" s="14">
        <v>44721</v>
      </c>
      <c r="E15" s="14">
        <f t="shared" si="2"/>
        <v>44721</v>
      </c>
      <c r="F15" s="8" t="s">
        <v>40</v>
      </c>
      <c r="G15" s="12"/>
      <c r="H15" s="12"/>
      <c r="I15" s="9" t="s">
        <v>38</v>
      </c>
      <c r="J15" s="15">
        <v>51.92</v>
      </c>
      <c r="K15" s="9" t="s">
        <v>38</v>
      </c>
      <c r="L15" s="9" t="s">
        <v>38</v>
      </c>
      <c r="M15" s="9" t="s">
        <v>38</v>
      </c>
      <c r="N15" s="16">
        <f t="shared" si="3"/>
        <v>51.92</v>
      </c>
      <c r="O15" s="9" t="s">
        <v>38</v>
      </c>
      <c r="P15" s="9" t="s">
        <v>38</v>
      </c>
      <c r="Q15" s="16">
        <f t="shared" si="4"/>
        <v>51.92</v>
      </c>
    </row>
    <row r="16" spans="1:17" s="10" customFormat="1" ht="29.1" customHeight="1" x14ac:dyDescent="0.2">
      <c r="A16" s="9" t="str">
        <f t="shared" si="5"/>
        <v>Tini Le</v>
      </c>
      <c r="B16" s="11" t="str">
        <f t="shared" si="6"/>
        <v>VP, Home &amp; Community Care</v>
      </c>
      <c r="C16" s="13"/>
      <c r="D16" s="14">
        <v>44728</v>
      </c>
      <c r="E16" s="14">
        <f t="shared" si="2"/>
        <v>44728</v>
      </c>
      <c r="F16" s="8" t="s">
        <v>40</v>
      </c>
      <c r="G16" s="12"/>
      <c r="H16" s="12"/>
      <c r="I16" s="9" t="s">
        <v>38</v>
      </c>
      <c r="J16" s="15">
        <v>60.8</v>
      </c>
      <c r="K16" s="9" t="s">
        <v>38</v>
      </c>
      <c r="L16" s="9" t="s">
        <v>38</v>
      </c>
      <c r="M16" s="9" t="s">
        <v>38</v>
      </c>
      <c r="N16" s="16">
        <f t="shared" si="3"/>
        <v>60.8</v>
      </c>
      <c r="O16" s="9" t="s">
        <v>38</v>
      </c>
      <c r="P16" s="9" t="s">
        <v>38</v>
      </c>
      <c r="Q16" s="16">
        <f t="shared" si="4"/>
        <v>60.8</v>
      </c>
    </row>
    <row r="17" spans="1:18" s="10" customFormat="1" ht="29.1" customHeight="1" x14ac:dyDescent="0.2">
      <c r="A17" s="9" t="str">
        <f t="shared" si="5"/>
        <v>Tini Le</v>
      </c>
      <c r="B17" s="11" t="str">
        <f t="shared" si="6"/>
        <v>VP, Home &amp; Community Care</v>
      </c>
      <c r="C17" s="13"/>
      <c r="D17" s="14">
        <v>44736</v>
      </c>
      <c r="E17" s="14">
        <f t="shared" si="2"/>
        <v>44736</v>
      </c>
      <c r="F17" s="8" t="s">
        <v>40</v>
      </c>
      <c r="G17" s="12"/>
      <c r="H17" s="12"/>
      <c r="I17" s="9" t="s">
        <v>38</v>
      </c>
      <c r="J17" s="15">
        <v>52.8</v>
      </c>
      <c r="K17" s="9" t="s">
        <v>38</v>
      </c>
      <c r="L17" s="9" t="s">
        <v>38</v>
      </c>
      <c r="M17" s="9" t="s">
        <v>38</v>
      </c>
      <c r="N17" s="16">
        <f t="shared" si="3"/>
        <v>52.8</v>
      </c>
      <c r="O17" s="9" t="s">
        <v>38</v>
      </c>
      <c r="P17" s="9" t="s">
        <v>38</v>
      </c>
      <c r="Q17" s="16">
        <f t="shared" si="4"/>
        <v>52.8</v>
      </c>
    </row>
    <row r="18" spans="1:18" s="10" customFormat="1" ht="29.1" customHeight="1" x14ac:dyDescent="0.2">
      <c r="A18" s="9" t="str">
        <f t="shared" si="5"/>
        <v>Tini Le</v>
      </c>
      <c r="B18" s="11" t="str">
        <f t="shared" si="6"/>
        <v>VP, Home &amp; Community Care</v>
      </c>
      <c r="C18" s="13"/>
      <c r="D18" s="14">
        <v>44739</v>
      </c>
      <c r="E18" s="14">
        <f t="shared" si="2"/>
        <v>44739</v>
      </c>
      <c r="F18" s="8" t="s">
        <v>40</v>
      </c>
      <c r="G18" s="12"/>
      <c r="H18" s="12"/>
      <c r="I18" s="9" t="s">
        <v>38</v>
      </c>
      <c r="J18" s="15">
        <v>6.92</v>
      </c>
      <c r="K18" s="9" t="s">
        <v>38</v>
      </c>
      <c r="L18" s="9" t="s">
        <v>38</v>
      </c>
      <c r="M18" s="9" t="s">
        <v>38</v>
      </c>
      <c r="N18" s="16">
        <f t="shared" si="3"/>
        <v>6.92</v>
      </c>
      <c r="O18" s="9" t="s">
        <v>38</v>
      </c>
      <c r="P18" s="9" t="s">
        <v>38</v>
      </c>
      <c r="Q18" s="16">
        <f t="shared" si="4"/>
        <v>6.92</v>
      </c>
    </row>
    <row r="19" spans="1:18" s="10" customFormat="1" ht="29.1" customHeight="1" x14ac:dyDescent="0.2">
      <c r="A19" s="9" t="str">
        <f t="shared" si="5"/>
        <v>Tini Le</v>
      </c>
      <c r="B19" s="11" t="str">
        <f t="shared" si="6"/>
        <v>VP, Home &amp; Community Care</v>
      </c>
      <c r="C19" s="13"/>
      <c r="D19" s="14">
        <v>44741</v>
      </c>
      <c r="E19" s="14">
        <f t="shared" si="2"/>
        <v>44741</v>
      </c>
      <c r="F19" s="8" t="s">
        <v>40</v>
      </c>
      <c r="G19" s="12"/>
      <c r="H19" s="12"/>
      <c r="I19" s="9" t="s">
        <v>38</v>
      </c>
      <c r="J19" s="15">
        <v>35.200000000000003</v>
      </c>
      <c r="K19" s="9" t="s">
        <v>38</v>
      </c>
      <c r="L19" s="9" t="s">
        <v>38</v>
      </c>
      <c r="M19" s="9" t="s">
        <v>38</v>
      </c>
      <c r="N19" s="16">
        <f t="shared" si="3"/>
        <v>35.200000000000003</v>
      </c>
      <c r="O19" s="9" t="s">
        <v>38</v>
      </c>
      <c r="P19" s="9" t="s">
        <v>38</v>
      </c>
      <c r="Q19" s="16">
        <f t="shared" si="4"/>
        <v>35.200000000000003</v>
      </c>
    </row>
    <row r="20" spans="1:18" s="10" customFormat="1" ht="29.1" customHeight="1" x14ac:dyDescent="0.2">
      <c r="A20" s="9" t="str">
        <f t="shared" si="5"/>
        <v>Tini Le</v>
      </c>
      <c r="B20" s="11" t="str">
        <f t="shared" si="6"/>
        <v>VP, Home &amp; Community Care</v>
      </c>
      <c r="C20" s="13"/>
      <c r="D20" s="14">
        <v>44742</v>
      </c>
      <c r="E20" s="14">
        <f t="shared" si="2"/>
        <v>44742</v>
      </c>
      <c r="F20" s="8" t="s">
        <v>40</v>
      </c>
      <c r="G20" s="12"/>
      <c r="H20" s="12"/>
      <c r="I20" s="9" t="s">
        <v>38</v>
      </c>
      <c r="J20" s="15">
        <v>40.880000000000003</v>
      </c>
      <c r="K20" s="9" t="s">
        <v>38</v>
      </c>
      <c r="L20" s="9" t="s">
        <v>38</v>
      </c>
      <c r="M20" s="9" t="s">
        <v>38</v>
      </c>
      <c r="N20" s="16">
        <f t="shared" si="3"/>
        <v>40.880000000000003</v>
      </c>
      <c r="O20" s="9" t="s">
        <v>38</v>
      </c>
      <c r="P20" s="9" t="s">
        <v>38</v>
      </c>
      <c r="Q20" s="16">
        <f t="shared" si="4"/>
        <v>40.880000000000003</v>
      </c>
    </row>
    <row r="21" spans="1:18" s="10" customFormat="1" ht="29.1" customHeight="1" x14ac:dyDescent="0.2">
      <c r="A21" s="9" t="str">
        <f t="shared" si="5"/>
        <v>Tini Le</v>
      </c>
      <c r="B21" s="11" t="str">
        <f t="shared" si="6"/>
        <v>VP, Home &amp; Community Care</v>
      </c>
      <c r="C21" s="13"/>
      <c r="D21" s="14">
        <v>44749</v>
      </c>
      <c r="E21" s="14">
        <f t="shared" si="2"/>
        <v>44749</v>
      </c>
      <c r="F21" s="8" t="s">
        <v>40</v>
      </c>
      <c r="G21" s="12"/>
      <c r="H21" s="12"/>
      <c r="I21" s="9" t="s">
        <v>38</v>
      </c>
      <c r="J21" s="15">
        <v>48.8</v>
      </c>
      <c r="K21" s="9" t="s">
        <v>38</v>
      </c>
      <c r="L21" s="9" t="s">
        <v>38</v>
      </c>
      <c r="M21" s="9" t="s">
        <v>38</v>
      </c>
      <c r="N21" s="16">
        <f t="shared" si="3"/>
        <v>48.8</v>
      </c>
      <c r="O21" s="9" t="s">
        <v>38</v>
      </c>
      <c r="P21" s="9" t="s">
        <v>38</v>
      </c>
      <c r="Q21" s="16">
        <f t="shared" si="4"/>
        <v>48.8</v>
      </c>
    </row>
    <row r="22" spans="1:18" s="10" customFormat="1" ht="29.1" customHeight="1" x14ac:dyDescent="0.2">
      <c r="A22" s="9" t="str">
        <f t="shared" si="5"/>
        <v>Tini Le</v>
      </c>
      <c r="B22" s="11" t="str">
        <f t="shared" si="6"/>
        <v>VP, Home &amp; Community Care</v>
      </c>
      <c r="C22" s="13"/>
      <c r="D22" s="14">
        <v>44750</v>
      </c>
      <c r="E22" s="14">
        <f t="shared" si="2"/>
        <v>44750</v>
      </c>
      <c r="F22" s="8" t="s">
        <v>40</v>
      </c>
      <c r="G22" s="12"/>
      <c r="H22" s="12"/>
      <c r="I22" s="9" t="s">
        <v>38</v>
      </c>
      <c r="J22" s="15">
        <v>6.92</v>
      </c>
      <c r="K22" s="9" t="s">
        <v>38</v>
      </c>
      <c r="L22" s="9" t="s">
        <v>38</v>
      </c>
      <c r="M22" s="9" t="s">
        <v>38</v>
      </c>
      <c r="N22" s="16">
        <f t="shared" ref="N22:N29" si="7">SUM(I22:M22)</f>
        <v>6.92</v>
      </c>
      <c r="O22" s="9" t="s">
        <v>38</v>
      </c>
      <c r="P22" s="9" t="s">
        <v>38</v>
      </c>
      <c r="Q22" s="16">
        <f t="shared" ref="Q22:Q29" si="8">SUM(N22:P22)</f>
        <v>6.92</v>
      </c>
    </row>
    <row r="23" spans="1:18" s="10" customFormat="1" ht="29.1" customHeight="1" x14ac:dyDescent="0.2">
      <c r="A23" s="9" t="str">
        <f t="shared" si="5"/>
        <v>Tini Le</v>
      </c>
      <c r="B23" s="11" t="str">
        <f t="shared" si="6"/>
        <v>VP, Home &amp; Community Care</v>
      </c>
      <c r="C23" s="13"/>
      <c r="D23" s="14">
        <v>44754</v>
      </c>
      <c r="E23" s="14">
        <f t="shared" si="2"/>
        <v>44754</v>
      </c>
      <c r="F23" s="8" t="s">
        <v>40</v>
      </c>
      <c r="G23" s="12"/>
      <c r="H23" s="12"/>
      <c r="I23" s="9" t="s">
        <v>38</v>
      </c>
      <c r="J23" s="15">
        <v>6.92</v>
      </c>
      <c r="K23" s="9" t="s">
        <v>38</v>
      </c>
      <c r="L23" s="9" t="s">
        <v>38</v>
      </c>
      <c r="M23" s="9" t="s">
        <v>38</v>
      </c>
      <c r="N23" s="16">
        <f t="shared" si="7"/>
        <v>6.92</v>
      </c>
      <c r="O23" s="9" t="s">
        <v>38</v>
      </c>
      <c r="P23" s="9" t="s">
        <v>38</v>
      </c>
      <c r="Q23" s="16">
        <f t="shared" si="8"/>
        <v>6.92</v>
      </c>
    </row>
    <row r="24" spans="1:18" s="10" customFormat="1" ht="29.1" customHeight="1" x14ac:dyDescent="0.2">
      <c r="A24" s="9" t="str">
        <f t="shared" si="5"/>
        <v>Tini Le</v>
      </c>
      <c r="B24" s="11" t="str">
        <f t="shared" si="6"/>
        <v>VP, Home &amp; Community Care</v>
      </c>
      <c r="C24" s="13"/>
      <c r="D24" s="14">
        <v>44756</v>
      </c>
      <c r="E24" s="14">
        <f t="shared" si="2"/>
        <v>44756</v>
      </c>
      <c r="F24" s="8" t="s">
        <v>40</v>
      </c>
      <c r="G24" s="12"/>
      <c r="H24" s="12"/>
      <c r="I24" s="9" t="s">
        <v>38</v>
      </c>
      <c r="J24" s="15">
        <v>52.8</v>
      </c>
      <c r="K24" s="9" t="s">
        <v>38</v>
      </c>
      <c r="L24" s="9" t="s">
        <v>38</v>
      </c>
      <c r="M24" s="9" t="s">
        <v>38</v>
      </c>
      <c r="N24" s="16">
        <f t="shared" si="7"/>
        <v>52.8</v>
      </c>
      <c r="O24" s="9" t="s">
        <v>38</v>
      </c>
      <c r="P24" s="9" t="s">
        <v>38</v>
      </c>
      <c r="Q24" s="16">
        <f t="shared" si="8"/>
        <v>52.8</v>
      </c>
    </row>
    <row r="25" spans="1:18" s="10" customFormat="1" ht="29.1" customHeight="1" x14ac:dyDescent="0.2">
      <c r="A25" s="9" t="str">
        <f t="shared" si="5"/>
        <v>Tini Le</v>
      </c>
      <c r="B25" s="11" t="str">
        <f t="shared" si="6"/>
        <v>VP, Home &amp; Community Care</v>
      </c>
      <c r="C25" s="13"/>
      <c r="D25" s="14">
        <v>44767</v>
      </c>
      <c r="E25" s="14">
        <f t="shared" si="2"/>
        <v>44767</v>
      </c>
      <c r="F25" s="8" t="s">
        <v>40</v>
      </c>
      <c r="G25" s="12"/>
      <c r="H25" s="12"/>
      <c r="I25" s="9" t="s">
        <v>38</v>
      </c>
      <c r="J25" s="15">
        <v>6.92</v>
      </c>
      <c r="K25" s="9" t="s">
        <v>38</v>
      </c>
      <c r="L25" s="9" t="s">
        <v>38</v>
      </c>
      <c r="M25" s="9" t="s">
        <v>38</v>
      </c>
      <c r="N25" s="16">
        <f t="shared" si="7"/>
        <v>6.92</v>
      </c>
      <c r="O25" s="9" t="s">
        <v>38</v>
      </c>
      <c r="P25" s="9" t="s">
        <v>38</v>
      </c>
      <c r="Q25" s="16">
        <f t="shared" si="8"/>
        <v>6.92</v>
      </c>
    </row>
    <row r="26" spans="1:18" s="10" customFormat="1" ht="29.1" customHeight="1" x14ac:dyDescent="0.2">
      <c r="A26" s="9" t="str">
        <f t="shared" si="5"/>
        <v>Tini Le</v>
      </c>
      <c r="B26" s="11" t="str">
        <f t="shared" si="6"/>
        <v>VP, Home &amp; Community Care</v>
      </c>
      <c r="C26" s="13"/>
      <c r="D26" s="14">
        <v>44790</v>
      </c>
      <c r="E26" s="14">
        <f t="shared" si="2"/>
        <v>44790</v>
      </c>
      <c r="F26" s="8" t="s">
        <v>40</v>
      </c>
      <c r="G26" s="12"/>
      <c r="H26" s="12"/>
      <c r="I26" s="9" t="s">
        <v>38</v>
      </c>
      <c r="J26" s="15">
        <v>6.92</v>
      </c>
      <c r="K26" s="9" t="s">
        <v>38</v>
      </c>
      <c r="L26" s="9" t="s">
        <v>38</v>
      </c>
      <c r="M26" s="9" t="s">
        <v>38</v>
      </c>
      <c r="N26" s="16">
        <f t="shared" si="7"/>
        <v>6.92</v>
      </c>
      <c r="O26" s="9" t="s">
        <v>38</v>
      </c>
      <c r="P26" s="9" t="s">
        <v>38</v>
      </c>
      <c r="Q26" s="16">
        <f t="shared" si="8"/>
        <v>6.92</v>
      </c>
    </row>
    <row r="27" spans="1:18" s="10" customFormat="1" ht="29.1" customHeight="1" x14ac:dyDescent="0.2">
      <c r="A27" s="9" t="str">
        <f t="shared" si="5"/>
        <v>Tini Le</v>
      </c>
      <c r="B27" s="11" t="str">
        <f t="shared" si="6"/>
        <v>VP, Home &amp; Community Care</v>
      </c>
      <c r="C27" s="13"/>
      <c r="D27" s="14">
        <v>44791</v>
      </c>
      <c r="E27" s="14">
        <f t="shared" si="2"/>
        <v>44791</v>
      </c>
      <c r="F27" s="8" t="s">
        <v>41</v>
      </c>
      <c r="G27" s="12"/>
      <c r="H27" s="12"/>
      <c r="I27" s="9" t="s">
        <v>38</v>
      </c>
      <c r="J27" s="15">
        <v>52.8</v>
      </c>
      <c r="K27" s="9" t="s">
        <v>38</v>
      </c>
      <c r="L27" s="9" t="s">
        <v>38</v>
      </c>
      <c r="M27" s="9" t="s">
        <v>38</v>
      </c>
      <c r="N27" s="16">
        <f t="shared" si="7"/>
        <v>52.8</v>
      </c>
      <c r="O27" s="9" t="s">
        <v>38</v>
      </c>
      <c r="P27" s="9" t="s">
        <v>38</v>
      </c>
      <c r="Q27" s="16">
        <f t="shared" si="8"/>
        <v>52.8</v>
      </c>
    </row>
    <row r="28" spans="1:18" s="10" customFormat="1" ht="29.1" customHeight="1" x14ac:dyDescent="0.2">
      <c r="A28" s="9" t="str">
        <f t="shared" si="5"/>
        <v>Tini Le</v>
      </c>
      <c r="B28" s="11" t="str">
        <f t="shared" si="6"/>
        <v>VP, Home &amp; Community Care</v>
      </c>
      <c r="C28" s="13"/>
      <c r="D28" s="14">
        <v>44796</v>
      </c>
      <c r="E28" s="14">
        <f t="shared" si="2"/>
        <v>44796</v>
      </c>
      <c r="F28" s="8" t="s">
        <v>42</v>
      </c>
      <c r="G28" s="12"/>
      <c r="H28" s="12"/>
      <c r="I28" s="9" t="s">
        <v>38</v>
      </c>
      <c r="J28" s="15">
        <v>35.200000000000003</v>
      </c>
      <c r="K28" s="9" t="s">
        <v>38</v>
      </c>
      <c r="L28" s="9" t="s">
        <v>38</v>
      </c>
      <c r="M28" s="9" t="s">
        <v>38</v>
      </c>
      <c r="N28" s="16">
        <f t="shared" si="7"/>
        <v>35.200000000000003</v>
      </c>
      <c r="O28" s="9" t="s">
        <v>38</v>
      </c>
      <c r="P28" s="9" t="s">
        <v>38</v>
      </c>
      <c r="Q28" s="16">
        <f t="shared" si="8"/>
        <v>35.200000000000003</v>
      </c>
    </row>
    <row r="29" spans="1:18" s="10" customFormat="1" ht="29.1" customHeight="1" x14ac:dyDescent="0.2">
      <c r="A29" s="9" t="str">
        <f t="shared" si="5"/>
        <v>Tini Le</v>
      </c>
      <c r="B29" s="11" t="str">
        <f t="shared" si="6"/>
        <v>VP, Home &amp; Community Care</v>
      </c>
      <c r="C29" s="13"/>
      <c r="D29" s="14">
        <v>44797</v>
      </c>
      <c r="E29" s="14">
        <f t="shared" si="2"/>
        <v>44797</v>
      </c>
      <c r="F29" s="8" t="s">
        <v>42</v>
      </c>
      <c r="G29" s="12"/>
      <c r="H29" s="12"/>
      <c r="I29" s="9" t="s">
        <v>38</v>
      </c>
      <c r="J29" s="15">
        <v>60.8</v>
      </c>
      <c r="K29" s="9" t="s">
        <v>38</v>
      </c>
      <c r="L29" s="9" t="s">
        <v>38</v>
      </c>
      <c r="M29" s="9" t="s">
        <v>38</v>
      </c>
      <c r="N29" s="16">
        <f t="shared" si="7"/>
        <v>60.8</v>
      </c>
      <c r="O29" s="9" t="s">
        <v>38</v>
      </c>
      <c r="P29" s="9" t="s">
        <v>38</v>
      </c>
      <c r="Q29" s="16">
        <f t="shared" si="8"/>
        <v>60.8</v>
      </c>
    </row>
    <row r="31" spans="1:18" x14ac:dyDescent="0.2">
      <c r="Q31" s="17"/>
      <c r="R31" s="18"/>
    </row>
  </sheetData>
  <pageMargins left="0.7" right="0.7" top="0.75" bottom="0.75" header="0.3" footer="0.3"/>
  <pageSetup scale="48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f56e56-7eb9-40f1-873e-f877521e69ba">DCNNMPJYQ5W5-118-114750</_dlc_DocId>
    <_dlc_DocIdUrl xmlns="77f56e56-7eb9-40f1-873e-f877521e69ba">
      <Url>http://portal.lhins.on.ca/ch/hsp/funded/_layouts/DocIdRedir.aspx?ID=DCNNMPJYQ5W5-118-114750</Url>
      <Description>DCNNMPJYQ5W5-118-114750</Description>
    </_dlc_DocIdUrl>
    <Effective_x0020_Date xmlns="ace8a13e-82a4-4a5e-91b5-6f8894e54366" xsi:nil="true"/>
    <Sector xmlns="ace8a13e-82a4-4a5e-91b5-6f8894e54366" xsi:nil="true"/>
    <Program xmlns="77f56e56-7eb9-40f1-873e-f877521e69ba" xsi:nil="true"/>
    <HSP xmlns="a3d71736-a0a0-4c21-88c8-8a2a4e50cf95" xsi:nil="true"/>
    <LHIN_x0020_Document xmlns="ace8a13e-82a4-4a5e-91b5-6f8894e54366" xsi:nil="true"/>
    <RoutingRuleDescription xmlns="http://schemas.microsoft.com/sharepoint/v3" xsi:nil="true"/>
    <Fiscal_x0020_Year xmlns="ace8a13e-82a4-4a5e-91b5-6f8894e54366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A70A8DAD80DC934C9ADDE3FB99F44FE2" ma:contentTypeVersion="40" ma:contentTypeDescription="" ma:contentTypeScope="" ma:versionID="5eda5baee940c87d645db35e937ef148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targetNamespace="http://schemas.microsoft.com/office/2006/metadata/properties" ma:root="true" ma:fieldsID="d863a769222a6311274435c221b9def4" ns1:_="" ns2:_="" ns3:_="" ns4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valuation"/>
          <xsd:enumeration value="Form"/>
          <xsd:enumeration value="Fax"/>
          <xsd:enumeration value="Graphic/Images"/>
          <xsd:enumeration value="Integration Decisions"/>
          <xsd:enumeration value="Labels &amp; Tent Cards"/>
          <xsd:enumeration value="Legal"/>
          <xsd:enumeration value="Legislation"/>
          <xsd:enumeration value="Letters/Correspondance"/>
          <xsd:enumeration value="Meeting Minutes"/>
          <xsd:enumeration value="Members"/>
          <xsd:enumeration value="Memo"/>
          <xsd:enumeration value="Newsletters"/>
          <xsd:enumeration value="Notice of Decision"/>
          <xsd:enumeration value="Orientation"/>
          <xsd:enumeration value="Other"/>
          <xsd:enumeration value="Presentation"/>
          <xsd:enumeration value="Procurement"/>
          <xsd:enumeration value="Project Document"/>
          <xsd:enumeration value="Proposal"/>
          <xsd:enumeration value="Policies/Procedures"/>
          <xsd:enumeration value="Recruitment"/>
          <xsd:enumeration value="Report"/>
          <xsd:enumeration value="Resource Tool"/>
          <xsd:enumeration value="Spreadsheet"/>
          <xsd:enumeration value="Survey &amp; Feedback"/>
          <xsd:enumeration value="Templates"/>
          <xsd:enumeration value="Toolkit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9AF93-F7F8-4094-AAAE-0F54CBD85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45A00-586D-4179-B72E-77A739EDCC84}">
  <ds:schemaRefs>
    <ds:schemaRef ds:uri="http://purl.org/dc/elements/1.1/"/>
    <ds:schemaRef ds:uri="http://schemas.microsoft.com/office/2006/metadata/properties"/>
    <ds:schemaRef ds:uri="77f56e56-7eb9-40f1-873e-f877521e69ba"/>
    <ds:schemaRef ds:uri="http://schemas.microsoft.com/sharepoint/v3"/>
    <ds:schemaRef ds:uri="http://purl.org/dc/terms/"/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B39C3C-15AC-4149-A7EA-D5422AF69DB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B4B6B24-19B0-4DC9-B2FB-D3A8ECC23BA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FF172EA-D91E-4EFC-8ABE-120A369A6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Le, Tini (Le, Baotram)</vt:lpstr>
      <vt:lpstr>'Le, Tini (Le, Baotram)'!Print_Area</vt:lpstr>
    </vt:vector>
  </TitlesOfParts>
  <Company>Ministry of Health and Long-Term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Rose, Laurie</cp:lastModifiedBy>
  <cp:lastPrinted>2021-04-26T15:46:11Z</cp:lastPrinted>
  <dcterms:created xsi:type="dcterms:W3CDTF">2010-03-10T16:27:15Z</dcterms:created>
  <dcterms:modified xsi:type="dcterms:W3CDTF">2022-11-02T01:57:43Z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0x010100F5CC782DE02E0A46B8583BABC5F01BA000A70A8DAD80DC934C9ADDE3FB99F44FE2</vt:lpwstr>
  </property>
  <property fmtid="{D5CDD505-2E9C-101B-9397-08002B2CF9AE}" pid="3" name="_dlc_DocIdItemGuid">
    <vt:lpwstr>3cc15276-b537-4eaf-bc3f-fb5c2e67ac29</vt:lpwstr>
  </property>
</Properties>
</file>